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7\7.2\JP\"/>
    </mc:Choice>
  </mc:AlternateContent>
  <xr:revisionPtr revIDLastSave="0" documentId="8_{476748FD-6C69-4CBC-A2B0-035DC868B440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F18" i="2"/>
  <c r="G18" i="2"/>
  <c r="H18" i="2"/>
  <c r="I18" i="2"/>
  <c r="J18" i="2"/>
  <c r="K18" i="2"/>
  <c r="L18" i="2"/>
  <c r="M18" i="2"/>
  <c r="E18" i="2"/>
  <c r="E4" i="1" l="1"/>
  <c r="E5" i="1"/>
  <c r="E6" i="1"/>
  <c r="E7" i="1"/>
  <c r="E8" i="1"/>
  <c r="E9" i="1"/>
  <c r="E10" i="1"/>
  <c r="E11" i="1"/>
  <c r="E12" i="1"/>
  <c r="E3" i="1"/>
  <c r="D4" i="1"/>
  <c r="F4" i="1" s="1"/>
  <c r="D5" i="1"/>
  <c r="F5" i="1" s="1"/>
  <c r="D6" i="1"/>
  <c r="D7" i="1"/>
  <c r="D8" i="1"/>
  <c r="D9" i="1"/>
  <c r="F9" i="1" s="1"/>
  <c r="D10" i="1"/>
  <c r="F10" i="1" s="1"/>
  <c r="D11" i="1"/>
  <c r="F11" i="1" s="1"/>
  <c r="D12" i="1"/>
  <c r="F12" i="1" s="1"/>
  <c r="D3" i="1"/>
  <c r="F3" i="1" s="1"/>
  <c r="F8" i="1" l="1"/>
  <c r="F7" i="1"/>
  <c r="F6" i="1"/>
  <c r="I13" i="1" s="1"/>
  <c r="C6" i="9" s="1"/>
  <c r="D8" i="10" s="1"/>
  <c r="D11" i="15" s="1"/>
  <c r="C4" i="11"/>
  <c r="C5" i="11" s="1"/>
  <c r="C6" i="11" s="1"/>
  <c r="C7" i="11" s="1"/>
  <c r="C8" i="11" s="1"/>
  <c r="C9" i="11" s="1"/>
  <c r="C10" i="11" s="1"/>
  <c r="C11" i="11" s="1"/>
  <c r="C3" i="1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3" i="9"/>
  <c r="E4" i="10" s="1"/>
  <c r="E3" i="9"/>
  <c r="F4" i="10" s="1"/>
  <c r="F3" i="9"/>
  <c r="G4" i="10" s="1"/>
  <c r="G3" i="9"/>
  <c r="I3" i="9"/>
  <c r="J4" i="10" s="1"/>
  <c r="J3" i="10" s="1"/>
  <c r="K3" i="9"/>
  <c r="B3" i="9"/>
  <c r="E4" i="7"/>
  <c r="D5" i="7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K9" i="9" s="1"/>
  <c r="L14" i="3"/>
  <c r="J5" i="9" s="1"/>
  <c r="R4" i="8"/>
  <c r="J8" i="9" s="1"/>
  <c r="K13" i="4"/>
  <c r="J9" i="9" s="1"/>
  <c r="K14" i="3"/>
  <c r="I5" i="9" s="1"/>
  <c r="Q4" i="8"/>
  <c r="I8" i="9" s="1"/>
  <c r="J13" i="4"/>
  <c r="J14" i="3"/>
  <c r="H5" i="9" s="1"/>
  <c r="P4" i="8"/>
  <c r="H8" i="9" s="1"/>
  <c r="I13" i="4"/>
  <c r="H9" i="9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J3" i="9"/>
  <c r="K4" i="10" s="1"/>
  <c r="H3" i="9"/>
  <c r="I4" i="10" s="1"/>
  <c r="I4" i="15" s="1"/>
  <c r="I3" i="15" s="1"/>
  <c r="E3" i="7"/>
  <c r="E2" i="7"/>
  <c r="I9" i="9"/>
  <c r="O13" i="1" l="1"/>
  <c r="I6" i="9" s="1"/>
  <c r="J8" i="10" s="1"/>
  <c r="J11" i="15" s="1"/>
  <c r="J13" i="1"/>
  <c r="D6" i="9" s="1"/>
  <c r="E8" i="10" s="1"/>
  <c r="E11" i="15" s="1"/>
  <c r="K13" i="1"/>
  <c r="E6" i="9" s="1"/>
  <c r="F8" i="10" s="1"/>
  <c r="F11" i="15" s="1"/>
  <c r="Q13" i="1"/>
  <c r="K6" i="9" s="1"/>
  <c r="L8" i="10" s="1"/>
  <c r="L11" i="15" s="1"/>
  <c r="P13" i="1"/>
  <c r="J6" i="9" s="1"/>
  <c r="K8" i="10" s="1"/>
  <c r="K11" i="15" s="1"/>
  <c r="H13" i="1"/>
  <c r="B6" i="9" s="1"/>
  <c r="C8" i="10" s="1"/>
  <c r="C11" i="15" s="1"/>
  <c r="M13" i="1"/>
  <c r="G6" i="9" s="1"/>
  <c r="H8" i="10" s="1"/>
  <c r="H11" i="15" s="1"/>
  <c r="L13" i="1"/>
  <c r="F6" i="9" s="1"/>
  <c r="G8" i="10" s="1"/>
  <c r="G11" i="15" s="1"/>
  <c r="N13" i="1"/>
  <c r="H6" i="9" s="1"/>
  <c r="K11" i="6"/>
  <c r="G7" i="9" s="1"/>
  <c r="F3" i="10"/>
  <c r="F4" i="15"/>
  <c r="F3" i="15" s="1"/>
  <c r="I3" i="10"/>
  <c r="I11" i="6"/>
  <c r="E7" i="9" s="1"/>
  <c r="E4" i="9" s="1"/>
  <c r="E10" i="9" s="1"/>
  <c r="E11" i="9" s="1"/>
  <c r="E12" i="9" s="1"/>
  <c r="E13" i="9" s="1"/>
  <c r="O11" i="6"/>
  <c r="K7" i="9" s="1"/>
  <c r="H11" i="6"/>
  <c r="D7" i="9" s="1"/>
  <c r="L11" i="6"/>
  <c r="H7" i="9" s="1"/>
  <c r="M11" i="6"/>
  <c r="I7" i="9" s="1"/>
  <c r="N11" i="6"/>
  <c r="J7" i="9" s="1"/>
  <c r="J11" i="6"/>
  <c r="F7" i="9" s="1"/>
  <c r="C7" i="15"/>
  <c r="E5" i="7"/>
  <c r="C6" i="10" s="1"/>
  <c r="B3" i="13" s="1"/>
  <c r="G11" i="6"/>
  <c r="C7" i="9" s="1"/>
  <c r="L7" i="10"/>
  <c r="L10" i="15" s="1"/>
  <c r="L8" i="15" s="1"/>
  <c r="J7" i="10"/>
  <c r="J5" i="10" s="1"/>
  <c r="J9" i="10" s="1"/>
  <c r="B9" i="11" s="1"/>
  <c r="D9" i="11" s="1"/>
  <c r="D10" i="13" s="1"/>
  <c r="F7" i="10"/>
  <c r="F10" i="15" s="1"/>
  <c r="F8" i="15" s="1"/>
  <c r="K7" i="10"/>
  <c r="K10" i="15" s="1"/>
  <c r="I7" i="10"/>
  <c r="I10" i="15" s="1"/>
  <c r="F11" i="6"/>
  <c r="B7" i="9" s="1"/>
  <c r="C7" i="10"/>
  <c r="C10" i="15" s="1"/>
  <c r="D7" i="10"/>
  <c r="C4" i="9"/>
  <c r="C10" i="9" s="1"/>
  <c r="E7" i="10"/>
  <c r="G7" i="10"/>
  <c r="H7" i="10"/>
  <c r="E3" i="10"/>
  <c r="E4" i="15"/>
  <c r="E3" i="15" s="1"/>
  <c r="J4" i="15"/>
  <c r="J3" i="15" s="1"/>
  <c r="L4" i="10"/>
  <c r="D4" i="10"/>
  <c r="K3" i="10"/>
  <c r="K4" i="15"/>
  <c r="K3" i="15" s="1"/>
  <c r="H4" i="10"/>
  <c r="G4" i="15"/>
  <c r="G3" i="15" s="1"/>
  <c r="G3" i="10"/>
  <c r="F1" i="8"/>
  <c r="F2" i="8"/>
  <c r="C6" i="15"/>
  <c r="C4" i="10"/>
  <c r="G4" i="9" l="1"/>
  <c r="G10" i="9" s="1"/>
  <c r="H4" i="9"/>
  <c r="H10" i="9" s="1"/>
  <c r="H11" i="9" s="1"/>
  <c r="H12" i="9" s="1"/>
  <c r="H13" i="9" s="1"/>
  <c r="F13" i="15"/>
  <c r="K8" i="15"/>
  <c r="K13" i="15" s="1"/>
  <c r="I8" i="10"/>
  <c r="I11" i="15" s="1"/>
  <c r="I4" i="9"/>
  <c r="I10" i="9" s="1"/>
  <c r="I11" i="9" s="1"/>
  <c r="D4" i="9"/>
  <c r="D10" i="9" s="1"/>
  <c r="D11" i="9" s="1"/>
  <c r="D12" i="9" s="1"/>
  <c r="D13" i="9" s="1"/>
  <c r="F4" i="9"/>
  <c r="F10" i="9" s="1"/>
  <c r="F11" i="9" s="1"/>
  <c r="F12" i="9" s="1"/>
  <c r="F13" i="9" s="1"/>
  <c r="B4" i="9"/>
  <c r="B10" i="9" s="1"/>
  <c r="B11" i="9" s="1"/>
  <c r="B12" i="9" s="1"/>
  <c r="B13" i="9" s="1"/>
  <c r="K4" i="9"/>
  <c r="K10" i="9" s="1"/>
  <c r="K11" i="9" s="1"/>
  <c r="K12" i="9" s="1"/>
  <c r="K13" i="9" s="1"/>
  <c r="J4" i="9"/>
  <c r="J10" i="9" s="1"/>
  <c r="J11" i="9" s="1"/>
  <c r="J12" i="9" s="1"/>
  <c r="J13" i="9" s="1"/>
  <c r="C5" i="15"/>
  <c r="K5" i="10"/>
  <c r="K9" i="10" s="1"/>
  <c r="B10" i="11" s="1"/>
  <c r="B10" i="12" s="1"/>
  <c r="C9" i="15"/>
  <c r="C8" i="15" s="1"/>
  <c r="J10" i="15"/>
  <c r="J8" i="15" s="1"/>
  <c r="J13" i="15" s="1"/>
  <c r="I8" i="15"/>
  <c r="I13" i="15" s="1"/>
  <c r="F5" i="10"/>
  <c r="F9" i="10" s="1"/>
  <c r="B5" i="11" s="1"/>
  <c r="D5" i="11" s="1"/>
  <c r="D6" i="13" s="1"/>
  <c r="L5" i="10"/>
  <c r="I5" i="10"/>
  <c r="I9" i="10" s="1"/>
  <c r="B8" i="11" s="1"/>
  <c r="B9" i="12"/>
  <c r="G5" i="10"/>
  <c r="G9" i="10" s="1"/>
  <c r="B6" i="11" s="1"/>
  <c r="B6" i="12" s="1"/>
  <c r="G10" i="15"/>
  <c r="G8" i="15" s="1"/>
  <c r="G13" i="15" s="1"/>
  <c r="D10" i="15"/>
  <c r="D8" i="15" s="1"/>
  <c r="D5" i="10"/>
  <c r="H5" i="10"/>
  <c r="H10" i="15"/>
  <c r="H8" i="15" s="1"/>
  <c r="C5" i="10"/>
  <c r="E5" i="10"/>
  <c r="E9" i="10" s="1"/>
  <c r="B4" i="11" s="1"/>
  <c r="E10" i="15"/>
  <c r="E8" i="15" s="1"/>
  <c r="E13" i="15" s="1"/>
  <c r="H4" i="15"/>
  <c r="H3" i="15" s="1"/>
  <c r="H3" i="10"/>
  <c r="L3" i="10"/>
  <c r="L4" i="15"/>
  <c r="L3" i="15" s="1"/>
  <c r="L13" i="15" s="1"/>
  <c r="G11" i="9"/>
  <c r="G12" i="9" s="1"/>
  <c r="G13" i="9" s="1"/>
  <c r="D3" i="10"/>
  <c r="D4" i="15"/>
  <c r="D3" i="15" s="1"/>
  <c r="C11" i="9"/>
  <c r="C12" i="9" s="1"/>
  <c r="C13" i="9" s="1"/>
  <c r="C5" i="13"/>
  <c r="C6" i="13"/>
  <c r="C10" i="13"/>
  <c r="C4" i="13"/>
  <c r="C8" i="13"/>
  <c r="C9" i="13"/>
  <c r="C7" i="13"/>
  <c r="C12" i="13"/>
  <c r="C3" i="13"/>
  <c r="C11" i="13"/>
  <c r="C4" i="15"/>
  <c r="C3" i="10"/>
  <c r="C3" i="15" l="1"/>
  <c r="I12" i="9"/>
  <c r="I13" i="9" s="1"/>
  <c r="C13" i="15"/>
  <c r="L9" i="10"/>
  <c r="B11" i="11" s="1"/>
  <c r="D11" i="11" s="1"/>
  <c r="D12" i="13" s="1"/>
  <c r="B5" i="12"/>
  <c r="D13" i="15"/>
  <c r="H13" i="15"/>
  <c r="H9" i="10"/>
  <c r="B7" i="11" s="1"/>
  <c r="D7" i="11" s="1"/>
  <c r="D8" i="13" s="1"/>
  <c r="D9" i="10"/>
  <c r="B3" i="11" s="1"/>
  <c r="D3" i="11" s="1"/>
  <c r="D4" i="13" s="1"/>
  <c r="D8" i="11"/>
  <c r="D9" i="13" s="1"/>
  <c r="B8" i="12"/>
  <c r="B4" i="12"/>
  <c r="D4" i="11"/>
  <c r="D5" i="13" s="1"/>
  <c r="D6" i="11"/>
  <c r="D7" i="13" s="1"/>
  <c r="D10" i="11"/>
  <c r="D11" i="13" s="1"/>
  <c r="C9" i="10"/>
  <c r="B2" i="11" s="1"/>
  <c r="B2" i="12" s="1"/>
  <c r="B11" i="12" l="1"/>
  <c r="B7" i="12"/>
  <c r="B3" i="12"/>
  <c r="D2" i="11"/>
  <c r="B12" i="11"/>
  <c r="D12" i="11" l="1"/>
  <c r="D3" i="13"/>
  <c r="E3" i="13" s="1"/>
  <c r="E4" i="13" s="1"/>
  <c r="C2" i="12"/>
  <c r="E6" i="11"/>
  <c r="B12" i="12"/>
  <c r="F3" i="13" l="1"/>
  <c r="F4" i="13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<sst xmlns="http://schemas.openxmlformats.org/spreadsheetml/2006/main" count="147" uniqueCount="108">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</sst>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0" fontId="6" fillId="5" borderId="1" xfId="0" applyFont="1" applyFill="1" applyBorder="1" applyAlignment="1">
      <alignment horizontal="center" wrapText="1"/>
    </xf>
    <xf numFmtId="179" fontId="0" fillId="0" borderId="1" xfId="2" applyNumberFormat="1" applyFont="1" applyBorder="1" applyProtection="1">
      <protection locked="0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86</v>
      </c>
      <c r="B1" s="78" t="s">
        <v>87</v>
      </c>
      <c r="C1" s="78" t="s">
        <v>83</v>
      </c>
      <c r="D1" s="78" t="s">
        <v>88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85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6" t="s">
        <v>89</v>
      </c>
      <c r="C7" s="106"/>
      <c r="D7" s="106"/>
      <c r="E7" s="106"/>
    </row>
  </sheetData>
  <sheetProtection algorithmName="SHA-512" hashValue="if+10rKq2tbM5behFUfqjioIVQG4M/ilgeBZTM2+hUrD32SoT05Y0xdQ9rANnbn07LvSUWYWaDupNqHNRe3r/w==" saltValue="cZCw8jruS/IKxAY9xwtYT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F14" sqref="F14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100</v>
      </c>
      <c r="C1" s="85" t="s">
        <v>104</v>
      </c>
      <c r="D1" s="85" t="s">
        <v>101</v>
      </c>
      <c r="E1" s="86" t="s">
        <v>69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nyqKt1T40M95i2UouHWEi0tjnhYnNzhyBia8q985lAgtoahoY6rr6rf/rKpcdms9J1t2C/kwlLUTklswkq1azA==" saltValue="wxj0UWutopLUCK5PCwFA9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6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7"/>
    </row>
    <row r="4" spans="1:3" x14ac:dyDescent="0.25">
      <c r="A4" s="37">
        <v>3</v>
      </c>
      <c r="B4" s="35">
        <f>'Tabela 10 - NSV'!B4</f>
        <v>0</v>
      </c>
      <c r="C4" s="157"/>
    </row>
    <row r="5" spans="1:3" x14ac:dyDescent="0.25">
      <c r="A5" s="37">
        <v>4</v>
      </c>
      <c r="B5" s="35">
        <f>'Tabela 10 - NSV'!B5</f>
        <v>0</v>
      </c>
      <c r="C5" s="157"/>
    </row>
    <row r="6" spans="1:3" x14ac:dyDescent="0.25">
      <c r="A6" s="37">
        <v>5</v>
      </c>
      <c r="B6" s="35">
        <f>'Tabela 10 - NSV'!B6</f>
        <v>0</v>
      </c>
      <c r="C6" s="157"/>
    </row>
    <row r="7" spans="1:3" x14ac:dyDescent="0.25">
      <c r="A7" s="37">
        <v>6</v>
      </c>
      <c r="B7" s="35">
        <f>'Tabela 10 - NSV'!B7</f>
        <v>0</v>
      </c>
      <c r="C7" s="157"/>
    </row>
    <row r="8" spans="1:3" x14ac:dyDescent="0.25">
      <c r="A8" s="37">
        <v>7</v>
      </c>
      <c r="B8" s="35">
        <f>'Tabela 10 - NSV'!B8</f>
        <v>0</v>
      </c>
      <c r="C8" s="157"/>
    </row>
    <row r="9" spans="1:3" x14ac:dyDescent="0.25">
      <c r="A9" s="37">
        <v>8</v>
      </c>
      <c r="B9" s="35">
        <f>'Tabela 10 - NSV'!B9</f>
        <v>0</v>
      </c>
      <c r="C9" s="157"/>
    </row>
    <row r="10" spans="1:3" x14ac:dyDescent="0.25">
      <c r="A10" s="37">
        <v>9</v>
      </c>
      <c r="B10" s="35">
        <f>'Tabela 10 - NSV'!B10</f>
        <v>0</v>
      </c>
      <c r="C10" s="157"/>
    </row>
    <row r="11" spans="1:3" x14ac:dyDescent="0.25">
      <c r="A11" s="37">
        <v>10</v>
      </c>
      <c r="B11" s="35">
        <f>'Tabela 10 - NSV'!B11</f>
        <v>0</v>
      </c>
      <c r="C11" s="158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59" t="s">
        <v>102</v>
      </c>
      <c r="C1" s="160"/>
      <c r="D1" s="160" t="s">
        <v>48</v>
      </c>
      <c r="E1" s="160"/>
      <c r="F1" s="160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0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9SOIgTQzgjtNHA3VpJq4gGr1s6vzD1u8O2A7s4n9+VikwX9tO88Q92SX2rDvqhk3yFgoVfx865PC9RyofMSVHg==" saltValue="UYQmv+deuTQmc1mRnsr+NQ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E32" sqref="E31:E32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80</v>
      </c>
      <c r="B6" s="27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82</v>
      </c>
      <c r="B7" s="27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84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L0K3e8XKPkmKzbU5Fv6aZrGpWfQZOMqIanVYntb6PJPzd05LM7RB7XAlOZubGWkHyg1kq1ibhyUhnK52GvNW0Q==" saltValue="v2wwsiXJXbK2O1gy1lZGj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E18" sqref="E18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0" t="s">
        <v>66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3" t="s">
        <v>6</v>
      </c>
      <c r="B2" s="73" t="s">
        <v>95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65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2" t="s">
        <v>90</v>
      </c>
      <c r="B15" s="123"/>
      <c r="C15" s="124"/>
      <c r="D15" s="51"/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91</v>
      </c>
      <c r="B16" s="115"/>
      <c r="C16" s="116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4" t="s">
        <v>92</v>
      </c>
      <c r="B17" s="115"/>
      <c r="C17" s="116"/>
      <c r="D17" s="51"/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21" ht="15.75" thickBot="1" x14ac:dyDescent="0.3">
      <c r="A18" s="111" t="s">
        <v>9</v>
      </c>
      <c r="B18" s="112"/>
      <c r="C18" s="113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7" t="s">
        <v>103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7" t="s">
        <v>75</v>
      </c>
      <c r="B29" s="107"/>
      <c r="C29" s="107"/>
      <c r="D29" s="66"/>
      <c r="E29" s="66"/>
      <c r="F29" s="66"/>
      <c r="G29" s="66" t="s">
        <v>65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08" t="s">
        <v>76</v>
      </c>
      <c r="B30" s="109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wQkuCAkrAeqBjZeVYa9l0MJMr5oHvWNeojd+JBVFeRj6Y5hbYcVlSRKu/vm9ZufCl5T85PG7aiT/fRj5caj+bA==" saltValue="xVAYM6LEF7/8SG0g/Z10D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C5" sqref="C5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0" t="s">
        <v>71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1" t="s">
        <v>11</v>
      </c>
      <c r="B14" s="112"/>
      <c r="C14" s="113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7" t="s">
        <v>67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7" t="s">
        <v>75</v>
      </c>
      <c r="B25" s="107"/>
      <c r="C25" s="107"/>
      <c r="D25" s="66"/>
      <c r="E25" s="66"/>
      <c r="F25" s="66"/>
      <c r="G25" s="66" t="s">
        <v>65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08" t="s">
        <v>76</v>
      </c>
      <c r="B26" s="109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iGBkz7qRWe34x5Hd94G3uc7twfzK9eRScBV8nl7ZqCrd00ucYSpZIh2IkeDROEAi7mDz7gln3LQoq9hj/cTu8w==" saltValue="F+8lrKpPC2EksE5w9y1CQ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K22" sqref="K22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6" width="10.8554687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0" t="s">
        <v>68</v>
      </c>
      <c r="B1" s="131"/>
      <c r="C1" s="131"/>
      <c r="D1" s="131"/>
      <c r="E1" s="131"/>
      <c r="F1" s="131"/>
      <c r="G1" s="132"/>
      <c r="H1" s="110" t="s">
        <v>72</v>
      </c>
      <c r="I1" s="110"/>
      <c r="J1" s="110"/>
      <c r="K1" s="110"/>
      <c r="L1" s="110"/>
      <c r="M1" s="110"/>
      <c r="N1" s="110"/>
      <c r="O1" s="110"/>
      <c r="P1" s="110"/>
      <c r="Q1" s="110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2" t="s">
        <v>105</v>
      </c>
      <c r="E2" s="2" t="s">
        <v>106</v>
      </c>
      <c r="F2" s="104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5">
        <f>IF(C3&lt;=700,1.1834,IF(AND(C3&gt;700,C3&lt;=1000),1.3245,IF(C3&gt;999,1.4388,FALSE)))</f>
        <v>1.1834</v>
      </c>
      <c r="F3" s="50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5">
        <f t="shared" ref="E4:E12" si="1">IF(C4&lt;=700,1.1834,IF(AND(C4&gt;700,C4&lt;=1000),1.3245,IF(C4&gt;999,1.4388,FALSE)))</f>
        <v>1.1834</v>
      </c>
      <c r="F4" s="50">
        <f t="shared" ref="F4:F12" si="2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5">
        <f t="shared" si="1"/>
        <v>1.1834</v>
      </c>
      <c r="F5" s="50">
        <f t="shared" si="2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5">
        <f t="shared" si="1"/>
        <v>1.1834</v>
      </c>
      <c r="F6" s="50">
        <f t="shared" si="2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5">
        <f t="shared" si="1"/>
        <v>1.1834</v>
      </c>
      <c r="F7" s="50">
        <f t="shared" si="2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5">
        <f t="shared" si="1"/>
        <v>1.1834</v>
      </c>
      <c r="F8" s="50">
        <f t="shared" si="2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5">
        <f t="shared" si="1"/>
        <v>1.1834</v>
      </c>
      <c r="F9" s="50">
        <f t="shared" si="2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5">
        <f t="shared" si="1"/>
        <v>1.1834</v>
      </c>
      <c r="F10" s="50">
        <f t="shared" si="2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5">
        <f t="shared" si="1"/>
        <v>1.1834</v>
      </c>
      <c r="F11" s="50">
        <f t="shared" si="2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5">
        <f t="shared" si="1"/>
        <v>1.1834</v>
      </c>
      <c r="F12" s="50">
        <f t="shared" si="2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28" t="s">
        <v>3</v>
      </c>
      <c r="B13" s="128"/>
      <c r="C13" s="128"/>
      <c r="D13" s="128"/>
      <c r="E13" s="128"/>
      <c r="F13" s="128"/>
      <c r="G13" s="128"/>
      <c r="H13" s="52">
        <f>SUMPRODUCT($G$3:$G$12, H3:H12, $F$3:$F$12)</f>
        <v>0</v>
      </c>
      <c r="I13" s="52">
        <f t="shared" ref="I13:Q13" si="3">SUMPRODUCT($G$3:$G$12, I3:I12, 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7" t="s">
        <v>73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3" t="s">
        <v>77</v>
      </c>
      <c r="C20" s="107"/>
      <c r="D20" s="102"/>
      <c r="E20" s="102"/>
      <c r="F20" s="102"/>
      <c r="G20" s="66"/>
      <c r="H20" s="66"/>
      <c r="I20" s="66"/>
      <c r="J20" s="66" t="s">
        <v>65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78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AhnFCOkS+rCTKifCzrbcfPwDzas81Evk8DavxVFPp5HqFu3XZrs+cxTQEnb+VQmFoe3MdKyVDHl40ddaMBEKQw==" saltValue="K7z2EwH8Q7FF/ohEdyvDcw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11" sqref="G11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23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63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93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7" t="s">
        <v>24</v>
      </c>
      <c r="B11" s="137"/>
      <c r="C11" s="137"/>
      <c r="D11" s="137"/>
      <c r="E11" s="137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4" t="s">
        <v>96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sheetProtection algorithmName="SHA-512" hashValue="VGTvOqS780FdZiDz8GSG+y9Xq+AH8qMdJd9feC3rVsmNKEDgEuo22v9e8VUBqtzjPv82fKSNF2QYEtgorNHcSg==" saltValue="e++L/0mHKUO/W7j0X+z51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94</v>
      </c>
      <c r="B1" s="82">
        <f>'Tabela 1 Struktura ulaganja'!C5</f>
        <v>0</v>
      </c>
      <c r="F1" s="95" t="e">
        <f>PMT(B2/12,B3,-B1)</f>
        <v>#NUM!</v>
      </c>
      <c r="G1" s="96"/>
      <c r="I1" s="147" t="s">
        <v>64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6" t="s">
        <v>60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9" t="s">
        <v>70</v>
      </c>
      <c r="B6" s="149"/>
      <c r="C6" s="149"/>
      <c r="D6" s="149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3Gf6Cygbx8Ih4T6n3YH8oNGkK5HEyTiASqtfj6koNeiMD++f5YBcGo/NHNrFZzxwe6ZUCvS9ftnQW3aqyyqZSA==" saltValue="oOg83atV4IohCx8qRnbTtw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M13" sqref="M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0" t="s">
        <v>74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2"/>
      <c r="D9" s="153"/>
      <c r="E9" s="153"/>
      <c r="F9" s="153"/>
      <c r="G9" s="153"/>
      <c r="H9" s="153"/>
      <c r="I9" s="153"/>
      <c r="J9" s="153"/>
      <c r="K9" s="153"/>
      <c r="L9" s="154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1" t="s">
        <v>53</v>
      </c>
      <c r="B13" s="151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2vAKy2yDAYdhYM62a/PmO7mX0ImKxiaM6lyDmPVuNIGoD90tLEe7LBFtx8T51Tf6qlCmallJ095DDRVm0gaz0w==" saltValue="txjEaQOyltzMsR3ayOO6Rw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B6" sqref="B6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5" t="s">
        <v>23</v>
      </c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98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99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eeIS9ivXYRnyy7RbxGwoYc97JxF9fFTt0UMPvONpzPXIyY9XOT8ixChv7gtZHjHUoZ6tgcCvv3cZKX0Z1VSX+g==" saltValue="PGBLxKkp7h9COnAnmyvNB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7" sqref="C7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qUwW9nZuvyHqeaBz03g+Uy81sxQLC/36Xee4bitOzXj78sUbua2qw8OIlNP+wT18tuS44WuCItbbjkDoUS+BDg==" saltValue="N4nnwhm9XwD9yGLNb9z1Dg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2024-04-10T12:07:49Z</dcterms:modified>
</cp:coreProperties>
</file>